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6702a5ce6b34a3c" /></Relationships>
</file>

<file path=xl/workbook.xml><?xml version="1.0" encoding="utf-8"?>
<x:workbook xmlns:x="http://schemas.openxmlformats.org/spreadsheetml/2006/main">
  <x:sheets>
    <x:sheet xmlns:r="http://schemas.openxmlformats.org/officeDocument/2006/relationships" name="Start Here" sheetId="1" r:id="R3b20b8ec588c4a41"/>
    <x:sheet xmlns:r="http://schemas.openxmlformats.org/officeDocument/2006/relationships" name="Inputs" sheetId="2" r:id="R442bbd0cbf5f4b40"/>
    <x:sheet xmlns:r="http://schemas.openxmlformats.org/officeDocument/2006/relationships" name="Dashboard" sheetId="3" r:id="Rd140cfb6cada46ef"/>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164" formatCode="$#,##0"/>
    <x:numFmt numFmtId="165" formatCode="0.0%"/>
    <x:numFmt numFmtId="166" formatCode="m/d/yyyy"/>
    <x:numFmt numFmtId="167" formatCode="0.00x"/>
    <x:numFmt numFmtId="168" formatCode="$#,##0.00"/>
  </x:numFmts>
  <x:fonts count="5">
    <x:font>
      <x:sz val="11"/>
      <x:color theme="1"/>
      <x:name val="Calibri"/>
    </x:font>
    <x:font>
      <x:b/>
      <x:sz val="18"/>
    </x:font>
    <x:font>
      <x:b/>
      <x:sz val="15"/>
    </x:font>
    <x:font>
      <x:b/>
      <x:sz val="12"/>
    </x:font>
    <x:font>
      <x:b/>
      <x:color rgb="FFFFFFFF"/>
    </x:font>
  </x:fonts>
  <x:fills count="6">
    <x:fill>
      <x:patternFill patternType="none"/>
    </x:fill>
    <x:fill>
      <x:patternFill patternType="gray125"/>
    </x:fill>
    <x:fill>
      <x:patternFill patternType="solid">
        <x:fgColor rgb="FFFFF2CC"/>
      </x:patternFill>
    </x:fill>
    <x:fill>
      <x:patternFill patternType="solid">
        <x:fgColor rgb="FFE2F0D9"/>
      </x:patternFill>
    </x:fill>
    <x:fill>
      <x:patternFill patternType="solid">
        <x:fgColor rgb="FF1F4E78"/>
      </x:patternFill>
    </x:fill>
    <x:fill>
      <x:patternFill patternType="solid">
        <x:fgColor rgb="FFD9EAF7"/>
      </x:patternFill>
    </x:fill>
  </x:fills>
  <x:borders count="9">
    <x:border/>
    <x:border>
      <x:left style="thin"/>
      <x:right style="thin"/>
      <x:top style="thin"/>
      <x:bottom style="thin"/>
    </x:border>
    <x:border>
      <x:top style="thin"/>
    </x:border>
    <x:border>
      <x:right style="thin"/>
      <x:top style="thin"/>
    </x:border>
    <x:border>
      <x:top style="thin"/>
      <x:bottom style="thin"/>
    </x:border>
    <x:border>
      <x:right style="thin"/>
      <x:top style="thin"/>
      <x:bottom style="thin"/>
    </x:border>
    <x:border/>
    <x:border>
      <x:top style="thin"/>
      <x:bottom style="thin"/>
    </x:border>
    <x:border>
      <x:right style="thin"/>
      <x:top style="thin"/>
      <x:bottom style="thin"/>
    </x:border>
  </x:borders>
  <x:cellStyleXfs count="1">
    <x:xf numFmtId="0" fontId="0" fillId="0" borderId="0"/>
  </x:cellStyleXfs>
  <x:cellXfs count="68">
    <x:xf numFmtId="0" fontId="0" fillId="0" borderId="0" xfId="0"/>
    <x:xf numFmtId="0" fontId="1" fillId="0" borderId="0" xfId="0" applyAlignment="1">
      <x:alignment vertical="center" wrapText="1"/>
    </x:xf>
    <x:xf numFmtId="0" fontId="2" fillId="0" borderId="0" xfId="0" applyAlignment="1">
      <x:alignment vertical="center" wrapText="1"/>
    </x:xf>
    <x:xf numFmtId="0" fontId="3" fillId="0" borderId="0" xfId="0" applyAlignment="1">
      <x:alignment vertical="center" wrapText="1"/>
    </x:xf>
    <x:xf numFmtId="0" fontId="0" fillId="0" borderId="0" xfId="0" applyAlignment="1">
      <x:alignment vertical="center" wrapText="1"/>
    </x:xf>
    <x:xf numFmtId="0" fontId="0" fillId="0" borderId="1" xfId="0" applyAlignment="1">
      <x:alignment vertical="center" wrapText="1"/>
    </x:xf>
    <x:xf numFmtId="164" fontId="0" fillId="2" borderId="1" xfId="0" applyAlignment="1">
      <x:alignment vertical="center" wrapText="1"/>
    </x:xf>
    <x:xf numFmtId="165" fontId="0" fillId="2" borderId="1" xfId="0" applyAlignment="1">
      <x:alignment vertical="center" wrapText="1"/>
    </x:xf>
    <x:xf numFmtId="10" fontId="0" fillId="2" borderId="1" xfId="0" applyAlignment="1">
      <x:alignment vertical="center" wrapText="1"/>
    </x:xf>
    <x:xf numFmtId="1" fontId="0" fillId="2" borderId="1" xfId="0" applyAlignment="1">
      <x:alignment vertical="center" wrapText="1"/>
    </x:xf>
    <x:xf numFmtId="0" fontId="0" fillId="2" borderId="0" xfId="0" applyAlignment="1">
      <x:alignment vertical="center" wrapText="1"/>
    </x:xf>
    <x:xf numFmtId="166" fontId="0" fillId="0" borderId="0" xfId="0" applyAlignment="1">
      <x:alignment vertical="center" wrapText="1"/>
    </x:xf>
    <x:xf numFmtId="164" fontId="0" fillId="3" borderId="1" xfId="0" applyAlignment="1">
      <x:alignment vertical="center" wrapText="1"/>
    </x:xf>
    <x:xf numFmtId="10" fontId="0" fillId="3" borderId="1" xfId="0" applyAlignment="1">
      <x:alignment vertical="center" wrapText="1"/>
    </x:xf>
    <x:xf numFmtId="167" fontId="0" fillId="3" borderId="1" xfId="0" applyAlignment="1">
      <x:alignment vertical="center" wrapText="1"/>
    </x:xf>
    <x:xf numFmtId="165" fontId="0" fillId="3" borderId="1" xfId="0" applyAlignment="1">
      <x:alignment vertical="center" wrapText="1"/>
    </x:xf>
    <x:xf numFmtId="0" fontId="4" fillId="4" borderId="1" xfId="0" applyAlignment="1">
      <x:alignment vertical="center" wrapText="1"/>
    </x:xf>
    <x:xf numFmtId="164" fontId="0" fillId="0" borderId="1" xfId="0" applyAlignment="1">
      <x:alignment vertical="center" wrapText="1"/>
    </x:xf>
    <x:xf numFmtId="10" fontId="0" fillId="0" borderId="1" xfId="0" applyAlignment="1">
      <x:alignment vertical="center" wrapText="1"/>
    </x:xf>
    <x:xf numFmtId="167" fontId="0" fillId="0" borderId="1" xfId="0" applyAlignment="1">
      <x:alignment vertical="center" wrapText="1"/>
    </x:xf>
    <x:xf numFmtId="168" fontId="0" fillId="0" borderId="1" xfId="0" applyAlignment="1">
      <x:alignment vertical="center" wrapText="1"/>
    </x:xf>
    <x:xf numFmtId="0" fontId="0" fillId="5" borderId="1" xfId="0" applyAlignment="1">
      <x:alignment vertical="center" wrapText="1"/>
    </x:xf>
    <x:xf numFmtId="164" fontId="0" fillId="5" borderId="1" xfId="0" applyAlignment="1">
      <x:alignment vertical="center" wrapText="1"/>
    </x:xf>
    <x:xf numFmtId="164" fontId="0" fillId="0" borderId="0" xfId="0" applyAlignment="1">
      <x:alignment vertical="center" wrapText="1"/>
    </x:xf>
    <x:xf numFmtId="165" fontId="0" fillId="0" borderId="1" xfId="0" applyAlignment="1">
      <x:alignment vertical="center" wrapText="1"/>
    </x:xf>
    <x:xf numFmtId="1" fontId="0" fillId="0" borderId="1" xfId="0" applyAlignment="1">
      <x:alignment vertical="center" wrapText="1"/>
    </x:xf>
    <x:xf numFmtId="0" fontId="0" fillId="0" borderId="1" xfId="0" applyAlignment="1">
      <x:alignment wrapText="1"/>
    </x:xf>
    <x:xf numFmtId="0" fontId="0" fillId="0" borderId="4" xfId="0"/>
    <x:xf numFmtId="0" fontId="0" fillId="0" borderId="5" xfId="0"/>
    <x:xf numFmtId="0" fontId="0" fillId="0" borderId="0" xfId="0" applyAlignment="1">
      <x:alignment wrapText="1"/>
    </x:xf>
    <x:xf numFmtId="0" fontId="0" fillId="0" borderId="6" xfId="0" applyNumberFormat="1" applyFont="1" applyFill="1" applyBorder="1"/>
    <x:xf numFmtId="0" fontId="1" fillId="0" borderId="6" xfId="0" applyNumberFormat="1" applyFont="1" applyFill="1" applyBorder="1" applyAlignment="1">
      <x:alignment vertical="center" wrapText="1"/>
    </x:xf>
    <x:xf numFmtId="0" fontId="2" fillId="0" borderId="6" xfId="0" applyNumberFormat="1" applyFont="1" applyFill="1" applyBorder="1" applyAlignment="1">
      <x:alignment vertical="center" wrapText="1"/>
    </x:xf>
    <x:xf numFmtId="0" fontId="3" fillId="0" borderId="6" xfId="0" applyNumberFormat="1" applyFont="1" applyFill="1" applyBorder="1" applyAlignment="1">
      <x:alignment vertical="center" wrapText="1"/>
    </x:xf>
    <x:xf numFmtId="0" fontId="0" fillId="0" borderId="6" xfId="0" applyNumberFormat="1" applyFont="1" applyFill="1" applyBorder="1" applyAlignment="1">
      <x:alignment vertical="center" wrapText="1"/>
    </x:xf>
    <x:xf numFmtId="0" fontId="0" fillId="0" borderId="1" xfId="0" applyNumberFormat="1" applyFont="1" applyFill="1" applyBorder="1" applyAlignment="1">
      <x:alignment vertical="center" wrapText="1"/>
    </x:xf>
    <x:xf numFmtId="164" fontId="0" fillId="2" borderId="1" xfId="0" applyNumberFormat="1" applyFont="1" applyFill="1" applyBorder="1" applyAlignment="1">
      <x:alignment vertical="center" wrapText="1"/>
    </x:xf>
    <x:xf numFmtId="165" fontId="0" fillId="2" borderId="1" xfId="0" applyNumberFormat="1" applyFont="1" applyFill="1" applyBorder="1" applyAlignment="1">
      <x:alignment vertical="center" wrapText="1"/>
    </x:xf>
    <x:xf numFmtId="10" fontId="0" fillId="2" borderId="1" xfId="0" applyNumberFormat="1" applyFont="1" applyFill="1" applyBorder="1" applyAlignment="1">
      <x:alignment vertical="center" wrapText="1"/>
    </x:xf>
    <x:xf numFmtId="1" fontId="0" fillId="2" borderId="1" xfId="0" applyNumberFormat="1" applyFont="1" applyFill="1" applyBorder="1" applyAlignment="1">
      <x:alignment vertical="center" wrapText="1"/>
    </x:xf>
    <x:xf numFmtId="0" fontId="0" fillId="2" borderId="6" xfId="0" applyNumberFormat="1" applyFont="1" applyFill="1" applyBorder="1" applyAlignment="1">
      <x:alignment vertical="center" wrapText="1"/>
    </x:xf>
    <x:xf numFmtId="166" fontId="0" fillId="0" borderId="6" xfId="0" applyNumberFormat="1" applyFont="1" applyFill="1" applyBorder="1" applyAlignment="1">
      <x:alignment vertical="center" wrapText="1"/>
    </x:xf>
    <x:xf numFmtId="164" fontId="0" fillId="3" borderId="1" xfId="0" applyNumberFormat="1" applyFont="1" applyFill="1" applyBorder="1" applyAlignment="1">
      <x:alignment vertical="center" wrapText="1"/>
    </x:xf>
    <x:xf numFmtId="10" fontId="0" fillId="3" borderId="1" xfId="0" applyNumberFormat="1" applyFont="1" applyFill="1" applyBorder="1" applyAlignment="1">
      <x:alignment vertical="center" wrapText="1"/>
    </x:xf>
    <x:xf numFmtId="167" fontId="0" fillId="3" borderId="1" xfId="0" applyNumberFormat="1" applyFont="1" applyFill="1" applyBorder="1" applyAlignment="1">
      <x:alignment vertical="center" wrapText="1"/>
    </x:xf>
    <x:xf numFmtId="165" fontId="0" fillId="3" borderId="1" xfId="0" applyNumberFormat="1" applyFont="1" applyFill="1" applyBorder="1" applyAlignment="1">
      <x:alignment vertical="center" wrapText="1"/>
    </x:xf>
    <x:xf numFmtId="0" fontId="4" fillId="4" borderId="1" xfId="0" applyNumberFormat="1" applyFont="1" applyFill="1" applyBorder="1" applyAlignment="1">
      <x:alignment vertical="center" wrapText="1"/>
    </x:xf>
    <x:xf numFmtId="164" fontId="0" fillId="0" borderId="1" xfId="0" applyNumberFormat="1" applyFont="1" applyFill="1" applyBorder="1" applyAlignment="1">
      <x:alignment vertical="center" wrapText="1"/>
    </x:xf>
    <x:xf numFmtId="10" fontId="0" fillId="0" borderId="1" xfId="0" applyNumberFormat="1" applyFont="1" applyFill="1" applyBorder="1" applyAlignment="1">
      <x:alignment vertical="center" wrapText="1"/>
    </x:xf>
    <x:xf numFmtId="167" fontId="0" fillId="0" borderId="1" xfId="0" applyNumberFormat="1" applyFont="1" applyFill="1" applyBorder="1" applyAlignment="1">
      <x:alignment vertical="center" wrapText="1"/>
    </x:xf>
    <x:xf numFmtId="168" fontId="0" fillId="0" borderId="1" xfId="0" applyNumberFormat="1" applyFont="1" applyFill="1" applyBorder="1" applyAlignment="1">
      <x:alignment vertical="center" wrapText="1"/>
    </x:xf>
    <x:xf numFmtId="0" fontId="0" fillId="5" borderId="1" xfId="0" applyNumberFormat="1" applyFont="1" applyFill="1" applyBorder="1" applyAlignment="1">
      <x:alignment vertical="center" wrapText="1"/>
    </x:xf>
    <x:xf numFmtId="164" fontId="0" fillId="5" borderId="1" xfId="0" applyNumberFormat="1" applyFont="1" applyFill="1" applyBorder="1" applyAlignment="1">
      <x:alignment vertical="center" wrapText="1"/>
    </x:xf>
    <x:xf numFmtId="164" fontId="0" fillId="0" borderId="6" xfId="0" applyNumberFormat="1" applyFont="1" applyFill="1" applyBorder="1" applyAlignment="1">
      <x:alignment vertical="center" wrapText="1"/>
    </x:xf>
    <x:xf numFmtId="165" fontId="0" fillId="0" borderId="1" xfId="0" applyNumberFormat="1" applyFont="1" applyFill="1" applyBorder="1" applyAlignment="1">
      <x:alignment vertical="center" wrapText="1"/>
    </x:xf>
    <x:xf numFmtId="1" fontId="0" fillId="0" borderId="1" xfId="0" applyNumberFormat="1" applyFont="1" applyFill="1" applyBorder="1" applyAlignment="1">
      <x:alignment vertical="center" wrapText="1"/>
    </x:xf>
    <x:xf numFmtId="0" fontId="0" fillId="0" borderId="1" xfId="0" applyNumberFormat="1" applyFont="1" applyFill="1" applyBorder="1" applyAlignment="1">
      <x:alignment wrapText="1"/>
    </x:xf>
    <x:xf numFmtId="0" fontId="0" fillId="0" borderId="7" xfId="0" applyNumberFormat="1" applyFont="1" applyFill="1" applyBorder="1"/>
    <x:xf numFmtId="0" fontId="0" fillId="0" borderId="8" xfId="0" applyNumberFormat="1" applyFont="1" applyFill="1" applyBorder="1"/>
    <x:xf numFmtId="0" fontId="0" fillId="0" borderId="6" xfId="0" applyNumberFormat="1" applyFont="1" applyFill="1" applyBorder="1" applyAlignment="1">
      <x:alignment wrapText="1"/>
    </x:xf>
    <x:xf numFmtId="0" fontId="1" fillId="0" borderId="0" xfId="0" applyNumberFormat="1" applyFont="1" applyFill="1" applyBorder="1" applyAlignment="1">
      <x:alignment vertical="center" wrapText="1"/>
    </x:xf>
    <x:xf numFmtId="0" fontId="1" fillId="0" borderId="0" xfId="0" applyNumberFormat="1" applyFont="1" applyFill="1" applyBorder="1" applyAlignment="1">
      <x:alignment vertical="center" wrapText="0"/>
    </x:xf>
    <x:xf numFmtId="0" fontId="1" fillId="0" borderId="6" xfId="0" applyNumberFormat="1" applyFont="1" applyFill="1" applyBorder="1" applyAlignment="1">
      <x:alignment vertical="center" wrapText="0"/>
    </x:xf>
    <x:xf numFmtId="0" fontId="3" fillId="0" borderId="0" xfId="0" applyNumberFormat="1" applyFont="1" applyFill="1" applyBorder="1" applyAlignment="1">
      <x:alignment vertical="center" wrapText="1"/>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center" wrapText="1"/>
    </x:xf>
    <x:xf numFmtId="0" fontId="3" fillId="0" borderId="0" xfId="0" applyNumberFormat="1" applyFont="1" applyFill="1" applyBorder="1" applyAlignment="1">
      <x:alignment vertical="top" wrapText="1"/>
    </x:xf>
    <x:xf numFmtId="0" fontId="0" fillId="0" borderId="0" xfId="0" applyNumberFormat="1" applyFont="1" applyFill="1" applyBorder="1" applyAlignment="1">
      <x:alignment vertical="top" wrapText="1"/>
    </x:xf>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7ab3a2422f334d39" /><Relationship Type="http://schemas.openxmlformats.org/officeDocument/2006/relationships/theme" Target="/xl/theme/theme1.xml" Id="Rab77ecc4255440d1" /><Relationship Type="http://schemas.openxmlformats.org/officeDocument/2006/relationships/sharedStrings" Target="/xl/sharedStrings.xml" Id="R83be619cc0ee44c2" /><Relationship Type="http://schemas.openxmlformats.org/officeDocument/2006/relationships/worksheet" Target="/xl/worksheets/sheet1.xml" Id="R3b20b8ec588c4a41" /><Relationship Type="http://schemas.openxmlformats.org/officeDocument/2006/relationships/worksheet" Target="/xl/worksheets/sheet2.xml" Id="R442bbd0cbf5f4b40" /><Relationship Type="http://schemas.openxmlformats.org/officeDocument/2006/relationships/worksheet" Target="/xl/worksheets/sheet3.xml" Id="Rd140cfb6cada46ef"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Views>
    <x:sheetView showGridLines="0" workbookViewId="0"/>
  </x:sheetViews>
  <x:sheetFormatPr baseColWidth="8" defaultRowHeight="15"/>
  <x:cols>
    <x:col min="1" max="1" width="2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ht="30" customHeight="1">
      <x:c r="A1" s="61" t="inlineStr">
        <x:is>
          <x:t xml:space="preserve">HomePropertyTools.com</x:t>
        </x:is>
      </x:c>
    </x:row>
    <x:row r="2">
      <x:c r="A2" s="2" t="inlineStr">
        <x:is>
          <x:t xml:space="preserve">Rental Property Deal Analyzer</x:t>
        </x:is>
      </x:c>
    </x:row>
    <x:row r="4" ht="15" hidden="0" customHeight="1">
      <x:c r="A4" s="66" t="inlineStr">
        <x:is>
          <x:t xml:space="preserve">Purpose</x:t>
        </x:is>
      </x:c>
      <x:c r="B4" s="67"/>
      <x:c r="C4" s="67"/>
      <x:c r="D4" s="67"/>
      <x:c r="E4" s="67"/>
      <x:c r="F4" s="67"/>
      <x:c r="G4" s="67"/>
      <x:c r="H4" s="67"/>
    </x:row>
    <x:row r="5">
      <x:c r="A5" s="67" t="inlineStr">
        <x:is>
          <x:t xml:space="preserve">Use this workbook to underwrite a long-term rental property before you buy. Enter assumptions on the Inputs tab. The Dashboard, 30-year Projection, Amortization, Sensitivity, and Deal Summary update automatically.</x:t>
        </x:is>
      </x:c>
      <x:c r="B5" s="67"/>
      <x:c r="C5" s="67"/>
      <x:c r="D5" s="67"/>
      <x:c r="E5" s="67"/>
      <x:c r="F5" s="67"/>
      <x:c r="G5" s="67"/>
      <x:c r="H5" s="67"/>
    </x:row>
    <x:row r="6">
      <x:c r="A6" s="67"/>
      <x:c r="B6" s="67"/>
      <x:c r="C6" s="67"/>
      <x:c r="D6" s="67"/>
      <x:c r="E6" s="67"/>
      <x:c r="F6" s="67"/>
      <x:c r="G6" s="67"/>
      <x:c r="H6" s="67"/>
    </x:row>
    <x:row r="7" ht="15" hidden="0" customHeight="1">
      <x:c r="A7" s="67"/>
      <x:c r="B7" s="67"/>
      <x:c r="C7" s="67"/>
      <x:c r="D7" s="67"/>
      <x:c r="E7" s="67"/>
      <x:c r="F7" s="67"/>
      <x:c r="G7" s="67"/>
      <x:c r="H7" s="67"/>
    </x:row>
    <x:row r="8" ht="15" hidden="0" customHeight="1">
      <x:c r="A8" s="66" t="inlineStr">
        <x:is>
          <x:t xml:space="preserve">Quick start</x:t>
        </x:is>
      </x:c>
      <x:c r="B8" s="67"/>
      <x:c r="C8" s="67"/>
      <x:c r="D8" s="67"/>
      <x:c r="E8" s="67"/>
      <x:c r="F8" s="67"/>
      <x:c r="G8" s="67"/>
      <x:c r="H8" s="67"/>
    </x:row>
    <x:row r="9" ht="15" hidden="0" customHeight="1">
      <x:c r="A9" s="67" t="inlineStr">
        <x:is>
          <x:t xml:space="preserve">1. Open Inputs and replace the yellow cells with your deal assumptions.</x:t>
        </x:is>
      </x:c>
      <x:c r="B9" s="67"/>
      <x:c r="C9" s="67"/>
      <x:c r="D9" s="67"/>
      <x:c r="E9" s="67"/>
      <x:c r="F9" s="67"/>
      <x:c r="G9" s="67"/>
      <x:c r="H9" s="67"/>
    </x:row>
    <x:row r="10" ht="15" hidden="0" customHeight="1">
      <x:c r="A10" s="67" t="inlineStr">
        <x:is>
          <x:t xml:space="preserve">2. Review Dashboard for cash required, NOI, cap rate, cash flow, cash-on-cash return, DSCR, and break-even occupancy.</x:t>
        </x:is>
      </x:c>
      <x:c r="B10" s="67"/>
      <x:c r="C10" s="67"/>
      <x:c r="D10" s="67"/>
      <x:c r="E10" s="67"/>
      <x:c r="F10" s="67"/>
      <x:c r="G10" s="67"/>
      <x:c r="H10" s="67"/>
    </x:row>
    <x:row r="11" ht="15" hidden="0" customHeight="1">
      <x:c r="A11" s="67" t="inlineStr">
        <x:is>
          <x:t xml:space="preserve">3. Use Projection to see rent, expenses, debt, equity, and sale proceeds over up to 30 years.</x:t>
        </x:is>
      </x:c>
      <x:c r="B11" s="67"/>
      <x:c r="C11" s="67"/>
      <x:c r="D11" s="67"/>
      <x:c r="E11" s="67"/>
      <x:c r="F11" s="67"/>
      <x:c r="G11" s="67"/>
      <x:c r="H11" s="67"/>
    </x:row>
    <x:row r="12" ht="15" hidden="0" customHeight="1">
      <x:c r="A12" s="67" t="inlineStr">
        <x:is>
          <x:t xml:space="preserve">4. Use Sensitivity to stress-test purchase price and rent assumptions.</x:t>
        </x:is>
      </x:c>
      <x:c r="B12" s="67"/>
      <x:c r="C12" s="67"/>
      <x:c r="D12" s="67"/>
      <x:c r="E12" s="67"/>
      <x:c r="F12" s="67"/>
      <x:c r="G12" s="67"/>
      <x:c r="H12" s="67"/>
    </x:row>
    <x:row r="13" ht="15" hidden="0" customHeight="1">
      <x:c r="A13" s="67" t="inlineStr">
        <x:is>
          <x:t xml:space="preserve">5. Use Deal Summary as a clean one-page snapshot you can print or save as PDF.</x:t>
        </x:is>
      </x:c>
      <x:c r="B13" s="67"/>
      <x:c r="C13" s="67"/>
      <x:c r="D13" s="67"/>
      <x:c r="E13" s="67"/>
      <x:c r="F13" s="67"/>
      <x:c r="G13" s="67"/>
      <x:c r="H13" s="67"/>
    </x:row>
    <x:row r="14" ht="15" hidden="0" customHeight="1">
      <x:c r="A14" s="67"/>
      <x:c r="B14" s="67"/>
      <x:c r="C14" s="67"/>
      <x:c r="D14" s="67"/>
      <x:c r="E14" s="67"/>
      <x:c r="F14" s="67"/>
      <x:c r="G14" s="67"/>
      <x:c r="H14" s="67"/>
    </x:row>
    <x:row r="15" ht="15" hidden="0" customHeight="1">
      <x:c r="A15" s="67"/>
      <x:c r="B15" s="67"/>
      <x:c r="C15" s="67"/>
      <x:c r="D15" s="67"/>
      <x:c r="E15" s="67"/>
      <x:c r="F15" s="67"/>
      <x:c r="G15" s="67"/>
      <x:c r="H15" s="67"/>
    </x:row>
    <x:row r="16" ht="15" hidden="0" customHeight="1">
      <x:c r="A16" s="66" t="inlineStr">
        <x:is>
          <x:t xml:space="preserve">Important</x:t>
        </x:is>
      </x:c>
      <x:c r="B16" s="67"/>
      <x:c r="C16" s="67"/>
      <x:c r="D16" s="67"/>
      <x:c r="E16" s="67"/>
      <x:c r="F16" s="67"/>
      <x:c r="G16" s="67"/>
      <x:c r="H16" s="67"/>
    </x:row>
    <x:row r="17">
      <x:c r="A17" s="67" t="inlineStr">
        <x:is>
          <x:t xml:space="preserve">This workbook is an analytical tool, not financial, tax, legal, lending, or investment advice. Results depend entirely on the assumptions entered. Verify financing terms, taxes, insurance, rent, operating costs, market conditions, and applicable laws before making an investment decision.</x:t>
        </x:is>
      </x:c>
      <x:c r="B17" s="67"/>
      <x:c r="C17" s="67"/>
      <x:c r="D17" s="67"/>
      <x:c r="E17" s="67"/>
      <x:c r="F17" s="67"/>
      <x:c r="G17" s="67"/>
      <x:c r="H17" s="67"/>
    </x:row>
    <x:row r="18">
      <x:c r="A18" s="67"/>
      <x:c r="B18" s="67"/>
      <x:c r="C18" s="67"/>
      <x:c r="D18" s="67"/>
      <x:c r="E18" s="67"/>
      <x:c r="F18" s="67"/>
      <x:c r="G18" s="67"/>
      <x:c r="H18" s="67"/>
    </x:row>
    <x:row r="19">
      <x:c r="A19" s="67"/>
      <x:c r="B19" s="67"/>
      <x:c r="C19" s="67"/>
      <x:c r="D19" s="67"/>
      <x:c r="E19" s="67"/>
      <x:c r="F19" s="67"/>
      <x:c r="G19" s="67"/>
      <x:c r="H19" s="67"/>
    </x:row>
    <x:row r="20" ht="15" hidden="0" customHeight="1">
      <x:c r="A20" s="67"/>
      <x:c r="B20" s="67"/>
      <x:c r="C20" s="67"/>
      <x:c r="D20" s="67"/>
      <x:c r="E20" s="67"/>
      <x:c r="F20" s="67"/>
      <x:c r="G20" s="67"/>
      <x:c r="H20" s="67"/>
    </x:row>
    <x:row r="21" ht="15" hidden="0" customHeight="1">
      <x:c r="A21" s="67"/>
      <x:c r="B21" s="67"/>
      <x:c r="C21" s="67"/>
      <x:c r="D21" s="67"/>
      <x:c r="E21" s="67"/>
      <x:c r="F21" s="67"/>
      <x:c r="G21" s="67"/>
      <x:c r="H21" s="67"/>
    </x:row>
    <x:row r="22" ht="15" hidden="0" customHeight="1">
      <x:c r="A22" s="67"/>
      <x:c r="B22" s="67"/>
      <x:c r="C22" s="67"/>
      <x:c r="D22" s="67"/>
      <x:c r="E22" s="67"/>
      <x:c r="F22" s="67"/>
      <x:c r="G22" s="67"/>
      <x:c r="H22" s="67"/>
    </x:row>
    <x:row r="23" ht="15" hidden="0" customHeight="1">
      <x:c r="A23" s="67"/>
      <x:c r="B23" s="67"/>
      <x:c r="C23" s="67"/>
      <x:c r="D23" s="67"/>
      <x:c r="E23" s="67"/>
      <x:c r="F23" s="67"/>
      <x:c r="G23" s="67"/>
      <x:c r="H23" s="67"/>
    </x:row>
    <x:row r="24" ht="15" hidden="0" customHeight="1">
      <x:c r="A24" s="67"/>
      <x:c r="B24" s="67"/>
      <x:c r="C24" s="67"/>
      <x:c r="D24" s="67"/>
      <x:c r="E24" s="67"/>
      <x:c r="F24" s="67"/>
      <x:c r="G24" s="67"/>
      <x:c r="H24" s="67"/>
    </x:row>
    <x:row r="25" ht="15" hidden="0" customHeight="1">
      <x:c r="A25" s="67"/>
      <x:c r="B25" s="67"/>
      <x:c r="C25" s="67"/>
      <x:c r="D25" s="67"/>
      <x:c r="E25" s="67"/>
      <x:c r="F25" s="67"/>
      <x:c r="G25" s="67"/>
      <x:c r="H25" s="67"/>
    </x:row>
    <x:row r="26" ht="15" hidden="0" customHeight="1">
      <x:c r="A26" s="67"/>
      <x:c r="B26" s="67"/>
      <x:c r="C26" s="67"/>
      <x:c r="D26" s="67"/>
      <x:c r="E26" s="67"/>
      <x:c r="F26" s="67"/>
      <x:c r="G26" s="67"/>
      <x:c r="H26" s="67"/>
    </x:row>
    <x:row r="27" ht="15" hidden="0" customHeight="1">
      <x:c r="A27" s="67"/>
      <x:c r="B27" s="67"/>
      <x:c r="C27" s="67"/>
      <x:c r="D27" s="67"/>
      <x:c r="E27" s="67"/>
      <x:c r="F27" s="67"/>
      <x:c r="G27" s="67"/>
      <x:c r="H27" s="67"/>
    </x:row>
    <x:row r="28" ht="15" hidden="0" customHeight="1">
      <x:c r="A28" s="67"/>
      <x:c r="B28" s="67"/>
      <x:c r="C28" s="67"/>
      <x:c r="D28" s="67"/>
      <x:c r="E28" s="67"/>
      <x:c r="F28" s="67"/>
      <x:c r="G28" s="67"/>
      <x:c r="H28" s="67"/>
    </x:row>
    <x:row r="29" ht="15" hidden="0" customHeight="1">
      <x:c r="A29" s="67"/>
      <x:c r="B29" s="67"/>
      <x:c r="C29" s="67"/>
      <x:c r="D29" s="67"/>
      <x:c r="E29" s="67"/>
      <x:c r="F29" s="67"/>
      <x:c r="G29" s="67"/>
      <x:c r="H29" s="67"/>
    </x:row>
    <x:row r="30" ht="15" hidden="0" customHeight="1">
      <x:c r="A30" s="67"/>
      <x:c r="B30" s="67"/>
      <x:c r="C30" s="67"/>
      <x:c r="D30" s="67"/>
      <x:c r="E30" s="67"/>
      <x:c r="F30" s="67"/>
      <x:c r="G30" s="67"/>
      <x:c r="H30" s="67"/>
    </x:row>
  </x:sheetData>
  <x:mergeCells>
    <x:mergeCell ref="A9:H9"/>
    <x:mergeCell ref="A12:H12"/>
    <x:mergeCell ref="A17:H19"/>
    <x:mergeCell ref="A10:H10"/>
    <x:mergeCell ref="A13:H13"/>
    <x:mergeCell ref="A11:H11"/>
    <x:mergeCell ref="A5:H6"/>
    <x:mergeCell ref="A1:H1"/>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baseColWidth="8" defaultRowHeight="15"/>
  <x:cols>
    <x:col min="1" max="1" width="34" customWidth="1"/>
    <x:col min="2" max="2" width="18" customWidth="1"/>
    <x:col min="3" max="3" width="18" customWidth="1"/>
    <x:col min="4" max="4" width="18" customWidth="1"/>
    <x:col min="5" max="5" width="18" customWidth="1"/>
    <x:col min="6" max="6" width="18" customWidth="1"/>
  </x:cols>
  <x:sheetData>
    <x:row r="1">
      <x:c r="A1" s="1" t="inlineStr">
        <x:is>
          <x:t xml:space="preserve">Rental Property Deal Analyzer — Inputs</x:t>
        </x:is>
      </x:c>
    </x:row>
    <x:row r="3">
      <x:c r="A3" s="3" t="inlineStr">
        <x:is>
          <x:t xml:space="preserve">Property &amp; Acquisition</x:t>
        </x:is>
      </x:c>
    </x:row>
    <x:row r="4">
      <x:c r="A4" s="5" t="inlineStr">
        <x:is>
          <x:t xml:space="preserve">Purchase Price</x:t>
        </x:is>
      </x:c>
      <x:c r="B4" s="6" t="n">
        <x:v>350000</x:v>
      </x:c>
    </x:row>
    <x:row r="5">
      <x:c r="A5" s="5" t="inlineStr">
        <x:is>
          <x:t xml:space="preserve">Closing Costs %</x:t>
        </x:is>
      </x:c>
      <x:c r="B5" s="7" t="n">
        <x:v>0.03</x:v>
      </x:c>
    </x:row>
    <x:row r="6">
      <x:c r="A6" s="5" t="inlineStr">
        <x:is>
          <x:t xml:space="preserve">Initial Rehab / Improvements</x:t>
        </x:is>
      </x:c>
      <x:c r="B6" s="6" t="n">
        <x:v>10000</x:v>
      </x:c>
    </x:row>
    <x:row r="7">
      <x:c r="A7" s="5" t="inlineStr">
        <x:is>
          <x:t xml:space="preserve">Other Upfront Costs</x:t>
        </x:is>
      </x:c>
      <x:c r="B7" s="6" t="n">
        <x:v>2500</x:v>
      </x:c>
    </x:row>
    <x:row r="8">
      <x:c r="A8" s="5" t="inlineStr">
        <x:is>
          <x:t xml:space="preserve">Down Payment %</x:t>
        </x:is>
      </x:c>
      <x:c r="B8" s="7" t="n">
        <x:v>0.25</x:v>
      </x:c>
    </x:row>
    <x:row r="9">
      <x:c r="A9" s="5" t="inlineStr">
        <x:is>
          <x:t xml:space="preserve">Interest Rate</x:t>
        </x:is>
      </x:c>
      <x:c r="B9" s="8" t="n">
        <x:v>0.065</x:v>
      </x:c>
    </x:row>
    <x:row r="10">
      <x:c r="A10" s="5" t="inlineStr">
        <x:is>
          <x:t xml:space="preserve">Loan Term (Years)</x:t>
        </x:is>
      </x:c>
      <x:c r="B10" s="9" t="n">
        <x:v>30</x:v>
      </x:c>
    </x:row>
    <x:row r="11">
      <x:c r="A11" s="5" t="inlineStr">
        <x:is>
          <x:t xml:space="preserve">Holding Period (Years)</x:t>
        </x:is>
      </x:c>
      <x:c r="B11" s="9" t="n">
        <x:v>10</x:v>
      </x:c>
    </x:row>
    <x:row r="12">
      <x:c r="A12" s="5" t="inlineStr">
        <x:is>
          <x:t xml:space="preserve">Selling Costs %</x:t>
        </x:is>
      </x:c>
      <x:c r="B12" s="7" t="n">
        <x:v>0.06</x:v>
      </x:c>
    </x:row>
    <x:row r="13">
      <x:c r="A13" s="5" t="inlineStr">
        <x:is>
          <x:t xml:space="preserve">Annual Appreciation</x:t>
        </x:is>
      </x:c>
      <x:c r="B13" s="7" t="n">
        <x:v>0.03</x:v>
      </x:c>
    </x:row>
    <x:row r="14">
      <x:c r="A14" s="5" t="inlineStr">
        <x:is>
          <x:t xml:space="preserve">Annual Rent Growth</x:t>
        </x:is>
      </x:c>
      <x:c r="B14" s="7" t="n">
        <x:v>0.03</x:v>
      </x:c>
    </x:row>
    <x:row r="15">
      <x:c r="A15" s="5" t="inlineStr">
        <x:is>
          <x:t xml:space="preserve">Annual Expense Growth</x:t>
        </x:is>
      </x:c>
      <x:c r="B15" s="7" t="n">
        <x:v>0.03</x:v>
      </x:c>
    </x:row>
    <x:row r="18">
      <x:c r="A18" s="3" t="inlineStr">
        <x:is>
          <x:t xml:space="preserve">Income</x:t>
        </x:is>
      </x:c>
    </x:row>
    <x:row r="19">
      <x:c r="A19" s="5" t="inlineStr">
        <x:is>
          <x:t xml:space="preserve">Monthly Base Rent</x:t>
        </x:is>
      </x:c>
      <x:c r="B19" s="6" t="n">
        <x:v>3000</x:v>
      </x:c>
    </x:row>
    <x:row r="20">
      <x:c r="A20" s="5" t="inlineStr">
        <x:is>
          <x:t xml:space="preserve">Other Monthly Income</x:t>
        </x:is>
      </x:c>
      <x:c r="B20" s="6" t="n">
        <x:v>100</x:v>
      </x:c>
    </x:row>
    <x:row r="21">
      <x:c r="A21" s="5" t="inlineStr">
        <x:is>
          <x:t xml:space="preserve">Vacancy Rate</x:t>
        </x:is>
      </x:c>
      <x:c r="B21" s="7" t="n">
        <x:v>0.05</x:v>
      </x:c>
    </x:row>
    <x:row r="23">
      <x:c r="A23" s="3" t="inlineStr">
        <x:is>
          <x:t xml:space="preserve">Annual Operating Expenses</x:t>
        </x:is>
      </x:c>
    </x:row>
    <x:row r="24">
      <x:c r="A24" s="5" t="inlineStr">
        <x:is>
          <x:t xml:space="preserve">Property Taxes</x:t>
        </x:is>
      </x:c>
      <x:c r="B24" s="6" t="n">
        <x:v>4200</x:v>
      </x:c>
    </x:row>
    <x:row r="25">
      <x:c r="A25" s="5" t="inlineStr">
        <x:is>
          <x:t xml:space="preserve">Insurance</x:t>
        </x:is>
      </x:c>
      <x:c r="B25" s="6" t="n">
        <x:v>1500</x:v>
      </x:c>
    </x:row>
    <x:row r="26">
      <x:c r="A26" s="5" t="inlineStr">
        <x:is>
          <x:t xml:space="preserve">HOA / Association</x:t>
        </x:is>
      </x:c>
      <x:c r="B26" s="6" t="n">
        <x:v>0</x:v>
      </x:c>
    </x:row>
    <x:row r="27">
      <x:c r="A27" s="5" t="inlineStr">
        <x:is>
          <x:t xml:space="preserve">Utilities Paid by Owner</x:t>
        </x:is>
      </x:c>
      <x:c r="B27" s="6" t="n">
        <x:v>600</x:v>
      </x:c>
    </x:row>
    <x:row r="28">
      <x:c r="A28" s="5" t="inlineStr">
        <x:is>
          <x:t xml:space="preserve">Maintenance % of Property Value</x:t>
        </x:is>
      </x:c>
      <x:c r="B28" s="8" t="n">
        <x:v>0.01</x:v>
      </x:c>
    </x:row>
    <x:row r="29">
      <x:c r="A29" s="5" t="inlineStr">
        <x:is>
          <x:t xml:space="preserve">Property Management % of Effective Income</x:t>
        </x:is>
      </x:c>
      <x:c r="B29" s="7" t="n">
        <x:v>0.08</x:v>
      </x:c>
    </x:row>
    <x:row r="30">
      <x:c r="A30" s="5" t="inlineStr">
        <x:is>
          <x:t xml:space="preserve">Capital Expenditure Reserve % of Effective Income</x:t>
        </x:is>
      </x:c>
      <x:c r="B30" s="7" t="n">
        <x:v>0.05</x:v>
      </x:c>
    </x:row>
    <x:row r="31">
      <x:c r="A31" s="5" t="inlineStr">
        <x:is>
          <x:t xml:space="preserve">Other Annual Expenses</x:t>
        </x:is>
      </x:c>
      <x:c r="B31" s="6" t="n">
        <x:v>500</x:v>
      </x:c>
    </x:row>
    <x:row r="34">
      <x:c r="A34" s="3" t="inlineStr">
        <x:is>
          <x:t xml:space="preserve">Scenario Notes</x:t>
        </x:is>
      </x:c>
    </x:row>
    <x:row r="35">
      <x:c r="A35" s="4" t="inlineStr">
        <x:is>
          <x:t xml:space="preserve">Property Name / Address</x:t>
        </x:is>
      </x:c>
      <x:c r="B35" s="10" t="inlineStr">
        <x:is>
          <x:t xml:space="preserve">Sample Rental Property</x:t>
        </x:is>
      </x:c>
    </x:row>
    <x:row r="36">
      <x:c r="A36" s="4" t="inlineStr">
        <x:is>
          <x:t xml:space="preserve">Analysis Date</x:t>
        </x:is>
      </x:c>
      <x:c r="B36" s="11" t="n">
        <x:f>TODAY()</x:f>
        <x:v>46283</x:v>
      </x:c>
    </x:row>
    <x:row r="37">
      <x:c r="A37" s="4" t="inlineStr">
        <x:is>
          <x:t xml:space="preserve">Notes</x:t>
        </x:is>
      </x:c>
      <x:c r="B37" s="4" t="inlineStr">
        <x:is>
          <x:t xml:space="preserve">Replace the sample assumptions with the actual deal.</x:t>
        </x:is>
      </x:c>
    </x:row>
    <x:row r="38"/>
    <x:row r="39"/>
  </x:sheetData>
  <x:mergeCells>
    <x:mergeCell ref="B37:F39"/>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baseColWidth="8" defaultRowHeight="15"/>
  <x:cols>
    <x:col min="1" max="1" width="30" customWidth="1"/>
    <x:col min="2" max="2" width="30" customWidth="1"/>
    <x:col min="3" max="3" width="30" customWidth="1"/>
    <x:col min="4" max="4" width="30" customWidth="1"/>
    <x:col min="5" max="5" width="30" customWidth="1"/>
    <x:col min="6" max="6" width="30" customWidth="1"/>
  </x:cols>
  <x:sheetData>
    <x:row r="1">
      <x:c r="A1" s="1" t="inlineStr">
        <x:is>
          <x:t xml:space="preserve">Rental Property Deal Analyzer — Dashboard</x:t>
        </x:is>
      </x:c>
    </x:row>
    <x:row r="3">
      <x:c r="A3" s="4" t="inlineStr">
        <x:is>
          <x:t xml:space="preserve">Property</x:t>
        </x:is>
      </x:c>
      <x:c r="B3" s="4" t="str">
        <x:f>Inputs!B35</x:f>
        <x:v>Sample Rental Property</x:v>
      </x:c>
    </x:row>
    <x:row r="4">
      <x:c r="A4" s="4" t="inlineStr">
        <x:is>
          <x:t xml:space="preserve">Purchase Price</x:t>
        </x:is>
      </x:c>
      <x:c r="B4" s="4" t="n">
        <x:f>Inputs!B4</x:f>
        <x:v>350000</x:v>
      </x:c>
    </x:row>
    <x:row r="5">
      <x:c r="A5" s="4" t="inlineStr">
        <x:is>
          <x:t xml:space="preserve">Cash Required at Closing</x:t>
        </x:is>
      </x:c>
      <x:c r="B5" s="4" t="n">
        <x:f>B4*Inputs!B8+B4*Inputs!B5+Inputs!B6+Inputs!B7</x:f>
        <x:v>110500</x:v>
      </x:c>
    </x:row>
    <x:row r="7">
      <x:c r="A7" s="3" t="inlineStr">
        <x:is>
          <x:t xml:space="preserve">Key Metrics</x:t>
        </x:is>
      </x:c>
      <x:c r="D7" s="3" t="inlineStr">
        <x:is>
          <x:t xml:space="preserve">Want the Full Analyzer?</x:t>
        </x:is>
      </x:c>
    </x:row>
    <x:row r="8">
      <x:c r="A8" s="5" t="inlineStr">
        <x:is>
          <x:t xml:space="preserve">Loan Amount</x:t>
        </x:is>
      </x:c>
      <x:c r="B8" s="12" t="n">
        <x:f>B4*(1-Inputs!B8)</x:f>
        <x:v>262500</x:v>
      </x:c>
      <x:c r="D8" s="26" t="inlineStr">
        <x:is>
          <x:t xml:space="preserve">Upgrade to the HomePropertyTools Rental Property Deal Analyzer.</x:t>
        </x:is>
      </x:c>
      <x:c r="E8" s="27" t="n"/>
      <x:c r="F8" s="28" t="n"/>
    </x:row>
    <x:row r="9">
      <x:c r="A9" s="5" t="inlineStr">
        <x:is>
          <x:t xml:space="preserve">Monthly P&amp;I</x:t>
        </x:is>
      </x:c>
      <x:c r="B9" s="12" t="n">
        <x:f>IF(B8=0,0,-PMT(Inputs!B9/12,Inputs!B10*12,B8))</x:f>
        <x:v>1659.17856166903</x:v>
      </x:c>
      <x:c r="D9" s="26" t="inlineStr">
        <x:is>
          <x:t xml:space="preserve">Includes:</x:t>
        </x:is>
      </x:c>
      <x:c r="E9" s="27" t="n"/>
      <x:c r="F9" s="28" t="n"/>
    </x:row>
    <x:row r="10">
      <x:c r="A10" s="5" t="inlineStr">
        <x:is>
          <x:t xml:space="preserve">Annual Gross Scheduled Income</x:t>
        </x:is>
      </x:c>
      <x:c r="B10" s="12" t="n">
        <x:f>Inputs!B19*12+Inputs!B20*12</x:f>
        <x:v>37200</x:v>
      </x:c>
      <x:c r="D10" s="26" t="inlineStr">
        <x:is>
          <x:t xml:space="preserve">• 30-year projection</x:t>
        </x:is>
      </x:c>
      <x:c r="E10" s="27" t="n"/>
      <x:c r="F10" s="28" t="n"/>
    </x:row>
    <x:row r="11">
      <x:c r="A11" s="5" t="inlineStr">
        <x:is>
          <x:t xml:space="preserve">Annual Vacancy Loss</x:t>
        </x:is>
      </x:c>
      <x:c r="B11" s="12" t="n">
        <x:f>B10*Inputs!B21</x:f>
        <x:v>1860</x:v>
      </x:c>
      <x:c r="D11" s="26" t="inlineStr">
        <x:is>
          <x:t xml:space="preserve">• Mortgage amortization</x:t>
        </x:is>
      </x:c>
      <x:c r="E11" s="27" t="n"/>
      <x:c r="F11" s="28" t="n"/>
    </x:row>
    <x:row r="12">
      <x:c r="A12" s="5" t="inlineStr">
        <x:is>
          <x:t xml:space="preserve">Effective Annual Income</x:t>
        </x:is>
      </x:c>
      <x:c r="B12" s="12" t="n">
        <x:f>B10-B11</x:f>
        <x:v>35340</x:v>
      </x:c>
      <x:c r="D12" s="26" t="inlineStr">
        <x:is>
          <x:t xml:space="preserve">• Sale proceeds &amp; equity buildup</x:t>
        </x:is>
      </x:c>
      <x:c r="E12" s="27" t="n"/>
      <x:c r="F12" s="28" t="n"/>
    </x:row>
    <x:row r="13">
      <x:c r="A13" s="5" t="inlineStr">
        <x:is>
          <x:t xml:space="preserve">Annual NOI</x:t>
        </x:is>
      </x:c>
      <x:c r="B13" s="12" t="n">
        <x:f>B12-(Inputs!B24+Inputs!B25+Inputs!B26+Inputs!B27+Inputs!B31+Inputs!B28*Inputs!B4+Inputs!B29*B12+Inputs!B30*B12)</x:f>
        <x:v>20445.8</x:v>
      </x:c>
      <x:c r="D13" s="26" t="inlineStr">
        <x:is>
          <x:t xml:space="preserve">• IRR &amp; equity multiple</x:t>
        </x:is>
      </x:c>
      <x:c r="E13" s="27" t="n"/>
      <x:c r="F13" s="28" t="n"/>
    </x:row>
    <x:row r="14">
      <x:c r="A14" s="5" t="inlineStr">
        <x:is>
          <x:t xml:space="preserve">Cap Rate</x:t>
        </x:is>
      </x:c>
      <x:c r="B14" s="13" t="n">
        <x:f>B13/B4</x:f>
        <x:v>0.05841657142857143</x:v>
      </x:c>
      <x:c r="D14" s="29" t="inlineStr">
        <x:is>
          <x:t xml:space="preserve">• Purchase price / rent sensitivity analysis</x:t>
        </x:is>
      </x:c>
    </x:row>
    <x:row r="15">
      <x:c r="A15" s="5" t="inlineStr">
        <x:is>
          <x:t xml:space="preserve">Annual Debt Service</x:t>
        </x:is>
      </x:c>
      <x:c r="B15" s="12" t="n">
        <x:f>B9*12</x:f>
        <x:v>19910.142740028357</x:v>
      </x:c>
      <x:c r="D15" s="29" t="inlineStr">
        <x:is>
          <x:t xml:space="preserve">HomePropertyTools.com</x:t>
        </x:is>
      </x:c>
    </x:row>
    <x:row r="16">
      <x:c r="A16" s="5" t="inlineStr">
        <x:is>
          <x:t xml:space="preserve">Annual Cash Flow</x:t>
        </x:is>
      </x:c>
      <x:c r="B16" s="12" t="n">
        <x:f>B13-B15</x:f>
        <x:v>535.6572599716419</x:v>
      </x:c>
    </x:row>
    <x:row r="17">
      <x:c r="A17" s="5" t="inlineStr">
        <x:is>
          <x:t xml:space="preserve">Cash-on-Cash Return</x:t>
        </x:is>
      </x:c>
      <x:c r="B17" s="13" t="n">
        <x:f>IFERROR(B16/B5,0)</x:f>
        <x:v>0.004847577013318026</x:v>
      </x:c>
    </x:row>
    <x:row r="18">
      <x:c r="A18" s="5" t="inlineStr">
        <x:is>
          <x:t xml:space="preserve">DSCR</x:t>
        </x:is>
      </x:c>
      <x:c r="B18" s="14" t="n">
        <x:f>IF(B15=0,0,B13/B15)</x:f>
        <x:v>1.0269037378066974</x:v>
      </x:c>
    </x:row>
    <x:row r="19">
      <x:c r="A19" s="5" t="inlineStr">
        <x:is>
          <x:t xml:space="preserve">Break-even Occupancy</x:t>
        </x:is>
      </x:c>
      <x:c r="B19" s="15" t="n">
        <x:f>IFERROR((B15+Inputs!B24+Inputs!B25+Inputs!B26+Inputs!B27+Inputs!B31+Inputs!B28*Inputs!B4)/(B10-Inputs!B29*B10-Inputs!B30*B10),0)</x:f>
        <x:v>0.9334489784954999</x:v>
      </x:c>
    </x:row>
    <x:row r="20">
      <x:c r="A20" s="5" t="inlineStr">
        <x:is>
          <x:t xml:space="preserve">Gross Rent Multiplier</x:t>
        </x:is>
      </x:c>
      <x:c r="B20" s="14" t="n">
        <x:f>B4/(Inputs!B19*12)</x:f>
        <x:v>9.722222222222221</x:v>
      </x:c>
    </x:row>
    <x:row r="22">
      <x:c r="A22" s="3" t="inlineStr">
        <x:is>
          <x:t xml:space="preserve">Interpretation</x:t>
        </x:is>
      </x:c>
    </x:row>
    <x:row r="23">
      <x:c r="A23" s="4" t="inlineStr">
        <x:is>
          <x:t xml:space="preserve">Use the metrics together. Cap rate measures the property before financing; cash-on-cash measures the return on the cash invested; DSCR compares NOI with annual debt service; IRR incorporates the modeled cash flows and sale. None should be used alone.</x:t>
        </x:is>
      </x:c>
    </x:row>
    <x:row r="24"/>
    <x:row r="25"/>
    <x:row r="26"/>
  </x:sheetData>
  <x:mergeCells>
    <x:mergeCell ref="D11:F11"/>
    <x:mergeCell ref="D13:F13"/>
    <x:mergeCell ref="D14:F14"/>
    <x:mergeCell ref="D12:F12"/>
    <x:mergeCell ref="D9:F9"/>
    <x:mergeCell ref="A23:F26"/>
    <x:mergeCell ref="D8:F8"/>
    <x:mergeCell ref="D15:F15"/>
    <x:mergeCell ref="D10:F10"/>
  </x:mergeCells>
  <x:pageMargins left="0.7" right="0.7" top="0.75" bottom="0.75" header="0.3" footer="0.3"/>
</x:worksheet>
</file>